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37" i="1" l="1"/>
  <c r="E38" i="1"/>
  <c r="E39" i="1"/>
  <c r="E40" i="1"/>
  <c r="F42" i="1" l="1"/>
  <c r="E42" i="1"/>
  <c r="K36" i="1"/>
  <c r="J36" i="1"/>
  <c r="H37" i="1"/>
  <c r="H38" i="1"/>
  <c r="H39" i="1"/>
  <c r="H40" i="1"/>
  <c r="H36" i="1"/>
  <c r="G37" i="1"/>
  <c r="G38" i="1"/>
  <c r="J38" i="1" s="1"/>
  <c r="K38" i="1" s="1"/>
  <c r="G39" i="1"/>
  <c r="J39" i="1" s="1"/>
  <c r="K39" i="1" s="1"/>
  <c r="G40" i="1"/>
  <c r="G36" i="1"/>
  <c r="O31" i="1"/>
  <c r="F37" i="1" s="1"/>
  <c r="R30" i="1"/>
  <c r="R31" i="1" s="1"/>
  <c r="Q30" i="1"/>
  <c r="Q31" i="1" s="1"/>
  <c r="F39" i="1" s="1"/>
  <c r="P30" i="1"/>
  <c r="P31" i="1" s="1"/>
  <c r="F38" i="1" s="1"/>
  <c r="O30" i="1"/>
  <c r="N30" i="1"/>
  <c r="N31" i="1" s="1"/>
  <c r="F36" i="1" s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E36" i="1"/>
  <c r="J40" i="1" l="1"/>
  <c r="K40" i="1" s="1"/>
  <c r="J37" i="1"/>
  <c r="K37" i="1" s="1"/>
  <c r="K42" i="1" s="1"/>
  <c r="J42" i="1"/>
  <c r="H42" i="1"/>
  <c r="G42" i="1"/>
  <c r="F40" i="1"/>
  <c r="E31" i="1" l="1"/>
  <c r="F31" i="1"/>
  <c r="G31" i="1"/>
  <c r="H31" i="1"/>
  <c r="D31" i="1"/>
  <c r="W17" i="1"/>
  <c r="E30" i="1"/>
  <c r="F30" i="1"/>
  <c r="G30" i="1"/>
  <c r="H30" i="1"/>
  <c r="D30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</calcChain>
</file>

<file path=xl/sharedStrings.xml><?xml version="1.0" encoding="utf-8"?>
<sst xmlns="http://schemas.openxmlformats.org/spreadsheetml/2006/main" count="125" uniqueCount="54">
  <si>
    <t>KELAS EKSPERIMEN</t>
  </si>
  <si>
    <t>PRETES</t>
  </si>
  <si>
    <t>NO</t>
  </si>
  <si>
    <t>NAMA</t>
  </si>
  <si>
    <t>ARINIL KHAQ</t>
  </si>
  <si>
    <t>ALIF NURFIRMANSYAH</t>
  </si>
  <si>
    <t>BISMA</t>
  </si>
  <si>
    <t>NABIL ZULHILMI</t>
  </si>
  <si>
    <t>KIRANA</t>
  </si>
  <si>
    <t>WITAKSA GAVINERO</t>
  </si>
  <si>
    <t>VINO</t>
  </si>
  <si>
    <t>ZAQI</t>
  </si>
  <si>
    <t>FILZAH</t>
  </si>
  <si>
    <t>MUHAMMAD DYANDRA</t>
  </si>
  <si>
    <t>KAINES</t>
  </si>
  <si>
    <t>FUTIKA RIZQIYAH</t>
  </si>
  <si>
    <t>BILQIS</t>
  </si>
  <si>
    <t>MEDAD</t>
  </si>
  <si>
    <t>MEITA ARDIANI</t>
  </si>
  <si>
    <t>MUHAMMAD FAHRI</t>
  </si>
  <si>
    <t>MUHAMMAD FAHMI AMIN</t>
  </si>
  <si>
    <t>RIZKI ARDIYAN</t>
  </si>
  <si>
    <t>DURIATUL JANNAH</t>
  </si>
  <si>
    <t>NUR FARIDHA</t>
  </si>
  <si>
    <t>NABILA KHOIRUL WILDA</t>
  </si>
  <si>
    <t>MUHAMMAD ADI</t>
  </si>
  <si>
    <t>FAIZA SHAKILA</t>
  </si>
  <si>
    <t>ISHITA FAIDA</t>
  </si>
  <si>
    <t>OCTOVIO DANISWARA</t>
  </si>
  <si>
    <t>N1</t>
  </si>
  <si>
    <t>N2</t>
  </si>
  <si>
    <t>N3</t>
  </si>
  <si>
    <t>N4</t>
  </si>
  <si>
    <t>N5</t>
  </si>
  <si>
    <t>TOTAL</t>
  </si>
  <si>
    <t>SKOR</t>
  </si>
  <si>
    <t>PRETEST</t>
  </si>
  <si>
    <t>POSTEST</t>
  </si>
  <si>
    <t xml:space="preserve">JUMLAH </t>
  </si>
  <si>
    <t xml:space="preserve">SKOR MAXIMAL </t>
  </si>
  <si>
    <t xml:space="preserve">SKOR </t>
  </si>
  <si>
    <t>KELAAS EKSPERIMEN</t>
  </si>
  <si>
    <t>PENINGKATAN PER INDIKATOR</t>
  </si>
  <si>
    <t>KEPEKAAN (1)</t>
  </si>
  <si>
    <t>KELANCARAN (2)</t>
  </si>
  <si>
    <t>FLEKSIBILITAS (3)</t>
  </si>
  <si>
    <t>KEASLIAN (4)</t>
  </si>
  <si>
    <t>ELABORASI (5)</t>
  </si>
  <si>
    <t>RATA-RATA</t>
  </si>
  <si>
    <t>POST-PRE</t>
  </si>
  <si>
    <t>100-PRE</t>
  </si>
  <si>
    <t>N-GAIN (PERSEN)</t>
  </si>
  <si>
    <t>JUMLAH</t>
  </si>
  <si>
    <t>N-GAIN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</si>
</sst>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2"/>
  <sheetViews>
    <sheetView tabSelected="1" zoomScale="70" zoomScaleNormal="70" workbookViewId="0">
      <selection activeCell="M41" sqref="M41"/>
    </sheetView>
  </sheetViews>
  <sheetFormatPr defaultRowHeight="15" x14ac:dyDescent="0.25"/>
  <cols>
    <col min="2" max="2" width="14.28515625" customWidth="1"/>
    <col min="3" max="3" width="26.85546875" customWidth="1"/>
    <col min="7" max="7" width="11" customWidth="1"/>
    <col min="11" max="11" width="12.42578125" customWidth="1"/>
    <col min="13" max="13" width="27.5703125" customWidth="1"/>
    <col min="14" max="14" width="9.140625" customWidth="1"/>
    <col min="21" max="21" width="13.28515625" customWidth="1"/>
  </cols>
  <sheetData>
    <row r="1" spans="2:23" x14ac:dyDescent="0.25">
      <c r="B1" t="s">
        <v>0</v>
      </c>
    </row>
    <row r="3" spans="2:23" x14ac:dyDescent="0.25">
      <c r="B3" t="s">
        <v>36</v>
      </c>
      <c r="L3" t="s">
        <v>37</v>
      </c>
    </row>
    <row r="4" spans="2:23" x14ac:dyDescent="0.25">
      <c r="B4" t="s">
        <v>2</v>
      </c>
      <c r="C4" t="s">
        <v>3</v>
      </c>
      <c r="D4" t="s">
        <v>29</v>
      </c>
      <c r="E4" t="s">
        <v>30</v>
      </c>
      <c r="F4" t="s">
        <v>31</v>
      </c>
      <c r="G4" t="s">
        <v>32</v>
      </c>
      <c r="H4" t="s">
        <v>33</v>
      </c>
      <c r="I4" t="s">
        <v>34</v>
      </c>
      <c r="J4" t="s">
        <v>35</v>
      </c>
      <c r="L4" t="s">
        <v>2</v>
      </c>
      <c r="M4" t="s">
        <v>3</v>
      </c>
      <c r="N4" t="s">
        <v>29</v>
      </c>
      <c r="O4" t="s">
        <v>30</v>
      </c>
      <c r="P4" t="s">
        <v>31</v>
      </c>
      <c r="Q4" t="s">
        <v>32</v>
      </c>
      <c r="R4" t="s">
        <v>33</v>
      </c>
      <c r="S4" t="s">
        <v>34</v>
      </c>
      <c r="T4" t="s">
        <v>35</v>
      </c>
    </row>
    <row r="5" spans="2:23" x14ac:dyDescent="0.25">
      <c r="B5">
        <v>1</v>
      </c>
      <c r="C5" t="s">
        <v>4</v>
      </c>
      <c r="D5">
        <v>3</v>
      </c>
      <c r="E5">
        <v>1</v>
      </c>
      <c r="F5">
        <v>1</v>
      </c>
      <c r="G5">
        <v>1</v>
      </c>
      <c r="H5">
        <v>2</v>
      </c>
      <c r="I5">
        <f t="shared" ref="I5:I29" si="0">SUM(D5:H5)</f>
        <v>8</v>
      </c>
      <c r="J5">
        <v>55</v>
      </c>
      <c r="L5">
        <v>1</v>
      </c>
      <c r="M5" t="s">
        <v>4</v>
      </c>
      <c r="N5">
        <v>3</v>
      </c>
      <c r="O5">
        <v>3</v>
      </c>
      <c r="P5">
        <v>3</v>
      </c>
      <c r="Q5">
        <v>2</v>
      </c>
      <c r="R5">
        <v>3</v>
      </c>
      <c r="S5">
        <f t="shared" ref="S5:S29" si="1">SUM(N5:R5)</f>
        <v>14</v>
      </c>
      <c r="T5">
        <v>95</v>
      </c>
    </row>
    <row r="6" spans="2:23" x14ac:dyDescent="0.25">
      <c r="B6">
        <v>2</v>
      </c>
      <c r="C6" t="s">
        <v>5</v>
      </c>
      <c r="D6">
        <v>2</v>
      </c>
      <c r="E6">
        <v>1</v>
      </c>
      <c r="F6">
        <v>1</v>
      </c>
      <c r="G6">
        <v>2</v>
      </c>
      <c r="H6">
        <v>2</v>
      </c>
      <c r="I6">
        <f t="shared" si="0"/>
        <v>8</v>
      </c>
      <c r="J6">
        <v>53.3</v>
      </c>
      <c r="L6">
        <v>2</v>
      </c>
      <c r="M6" t="s">
        <v>5</v>
      </c>
      <c r="N6">
        <v>3</v>
      </c>
      <c r="O6">
        <v>3</v>
      </c>
      <c r="P6">
        <v>3</v>
      </c>
      <c r="Q6">
        <v>3</v>
      </c>
      <c r="R6">
        <v>2</v>
      </c>
      <c r="S6">
        <f t="shared" si="1"/>
        <v>14</v>
      </c>
      <c r="T6">
        <v>91.7</v>
      </c>
    </row>
    <row r="7" spans="2:23" x14ac:dyDescent="0.25">
      <c r="B7">
        <v>3</v>
      </c>
      <c r="C7" t="s">
        <v>6</v>
      </c>
      <c r="D7">
        <v>2</v>
      </c>
      <c r="E7">
        <v>1</v>
      </c>
      <c r="F7">
        <v>1</v>
      </c>
      <c r="G7">
        <v>2</v>
      </c>
      <c r="H7">
        <v>1</v>
      </c>
      <c r="I7">
        <f t="shared" si="0"/>
        <v>7</v>
      </c>
      <c r="J7">
        <v>44.9</v>
      </c>
      <c r="L7">
        <v>3</v>
      </c>
      <c r="M7" t="s">
        <v>6</v>
      </c>
      <c r="N7">
        <v>3</v>
      </c>
      <c r="O7">
        <v>3</v>
      </c>
      <c r="P7">
        <v>3</v>
      </c>
      <c r="Q7">
        <v>2</v>
      </c>
      <c r="R7">
        <v>3</v>
      </c>
      <c r="S7">
        <f t="shared" si="1"/>
        <v>14</v>
      </c>
      <c r="T7">
        <v>95</v>
      </c>
    </row>
    <row r="8" spans="2:23" x14ac:dyDescent="0.25">
      <c r="B8">
        <v>4</v>
      </c>
      <c r="C8" t="s">
        <v>7</v>
      </c>
      <c r="D8">
        <v>2</v>
      </c>
      <c r="E8">
        <v>1</v>
      </c>
      <c r="F8">
        <v>1</v>
      </c>
      <c r="G8">
        <v>2</v>
      </c>
      <c r="H8">
        <v>1</v>
      </c>
      <c r="I8">
        <f t="shared" si="0"/>
        <v>7</v>
      </c>
      <c r="J8">
        <v>44.9</v>
      </c>
      <c r="L8">
        <v>4</v>
      </c>
      <c r="M8" t="s">
        <v>7</v>
      </c>
      <c r="N8">
        <v>3</v>
      </c>
      <c r="O8">
        <v>3</v>
      </c>
      <c r="P8">
        <v>3</v>
      </c>
      <c r="Q8">
        <v>3</v>
      </c>
      <c r="R8">
        <v>2</v>
      </c>
      <c r="S8">
        <f t="shared" si="1"/>
        <v>14</v>
      </c>
      <c r="T8">
        <v>91.7</v>
      </c>
    </row>
    <row r="9" spans="2:23" x14ac:dyDescent="0.25">
      <c r="B9">
        <v>5</v>
      </c>
      <c r="C9" t="s">
        <v>9</v>
      </c>
      <c r="D9">
        <v>2</v>
      </c>
      <c r="E9">
        <v>1</v>
      </c>
      <c r="F9">
        <v>1</v>
      </c>
      <c r="G9">
        <v>1</v>
      </c>
      <c r="H9">
        <v>1</v>
      </c>
      <c r="I9">
        <f t="shared" si="0"/>
        <v>6</v>
      </c>
      <c r="J9">
        <v>39.9</v>
      </c>
      <c r="L9">
        <v>5</v>
      </c>
      <c r="M9" t="s">
        <v>9</v>
      </c>
      <c r="N9">
        <v>3</v>
      </c>
      <c r="O9">
        <v>3</v>
      </c>
      <c r="P9">
        <v>3</v>
      </c>
      <c r="Q9">
        <v>2</v>
      </c>
      <c r="R9">
        <v>3</v>
      </c>
      <c r="S9">
        <f t="shared" si="1"/>
        <v>14</v>
      </c>
      <c r="T9">
        <v>95</v>
      </c>
    </row>
    <row r="10" spans="2:23" x14ac:dyDescent="0.25">
      <c r="B10">
        <v>6</v>
      </c>
      <c r="C10" t="s">
        <v>8</v>
      </c>
      <c r="D10">
        <v>3</v>
      </c>
      <c r="E10">
        <v>2</v>
      </c>
      <c r="F10">
        <v>1</v>
      </c>
      <c r="G10">
        <v>1</v>
      </c>
      <c r="H10">
        <v>1</v>
      </c>
      <c r="I10">
        <f t="shared" si="0"/>
        <v>8</v>
      </c>
      <c r="J10">
        <v>51.6</v>
      </c>
      <c r="L10">
        <v>6</v>
      </c>
      <c r="M10" t="s">
        <v>8</v>
      </c>
      <c r="N10">
        <v>3</v>
      </c>
      <c r="O10">
        <v>2</v>
      </c>
      <c r="P10">
        <v>3</v>
      </c>
      <c r="Q10">
        <v>1</v>
      </c>
      <c r="R10">
        <v>2</v>
      </c>
      <c r="S10">
        <f t="shared" si="1"/>
        <v>11</v>
      </c>
      <c r="T10">
        <v>76.7</v>
      </c>
    </row>
    <row r="11" spans="2:23" x14ac:dyDescent="0.25">
      <c r="B11">
        <v>7</v>
      </c>
      <c r="C11" t="s">
        <v>10</v>
      </c>
      <c r="D11">
        <v>3</v>
      </c>
      <c r="E11">
        <v>2</v>
      </c>
      <c r="F11">
        <v>1</v>
      </c>
      <c r="G11">
        <v>1</v>
      </c>
      <c r="H11">
        <v>1</v>
      </c>
      <c r="I11">
        <f t="shared" si="0"/>
        <v>8</v>
      </c>
      <c r="J11">
        <v>51.6</v>
      </c>
      <c r="L11">
        <v>7</v>
      </c>
      <c r="M11" t="s">
        <v>10</v>
      </c>
      <c r="N11">
        <v>3</v>
      </c>
      <c r="O11">
        <v>3</v>
      </c>
      <c r="P11">
        <v>3</v>
      </c>
      <c r="Q11">
        <v>2</v>
      </c>
      <c r="R11">
        <v>3</v>
      </c>
      <c r="S11">
        <f t="shared" si="1"/>
        <v>14</v>
      </c>
      <c r="T11">
        <v>95</v>
      </c>
    </row>
    <row r="12" spans="2:23" x14ac:dyDescent="0.25">
      <c r="B12">
        <v>8</v>
      </c>
      <c r="C12" t="s">
        <v>11</v>
      </c>
      <c r="D12">
        <v>3</v>
      </c>
      <c r="E12">
        <v>2</v>
      </c>
      <c r="F12">
        <v>1</v>
      </c>
      <c r="G12">
        <v>1</v>
      </c>
      <c r="H12">
        <v>1</v>
      </c>
      <c r="I12">
        <f t="shared" si="0"/>
        <v>8</v>
      </c>
      <c r="J12">
        <v>51.6</v>
      </c>
      <c r="L12">
        <v>8</v>
      </c>
      <c r="M12" t="s">
        <v>11</v>
      </c>
      <c r="N12">
        <v>3</v>
      </c>
      <c r="O12">
        <v>3</v>
      </c>
      <c r="P12">
        <v>3</v>
      </c>
      <c r="Q12">
        <v>3</v>
      </c>
      <c r="R12">
        <v>3</v>
      </c>
      <c r="S12">
        <f t="shared" si="1"/>
        <v>15</v>
      </c>
      <c r="T12">
        <v>100</v>
      </c>
    </row>
    <row r="13" spans="2:23" x14ac:dyDescent="0.25">
      <c r="B13">
        <v>9</v>
      </c>
      <c r="C13" t="s">
        <v>12</v>
      </c>
      <c r="D13">
        <v>3</v>
      </c>
      <c r="E13">
        <v>2</v>
      </c>
      <c r="F13">
        <v>1</v>
      </c>
      <c r="G13">
        <v>2</v>
      </c>
      <c r="H13">
        <v>1</v>
      </c>
      <c r="I13">
        <f t="shared" si="0"/>
        <v>9</v>
      </c>
      <c r="J13">
        <v>56.6</v>
      </c>
      <c r="L13">
        <v>9</v>
      </c>
      <c r="M13" t="s">
        <v>12</v>
      </c>
      <c r="N13">
        <v>3</v>
      </c>
      <c r="O13">
        <v>2</v>
      </c>
      <c r="P13">
        <v>3</v>
      </c>
      <c r="Q13">
        <v>2</v>
      </c>
      <c r="R13">
        <v>2</v>
      </c>
      <c r="S13">
        <f t="shared" si="1"/>
        <v>12</v>
      </c>
      <c r="T13">
        <v>81.7</v>
      </c>
    </row>
    <row r="14" spans="2:23" x14ac:dyDescent="0.25">
      <c r="B14">
        <v>10</v>
      </c>
      <c r="C14" t="s">
        <v>13</v>
      </c>
      <c r="D14">
        <v>2</v>
      </c>
      <c r="E14">
        <v>1</v>
      </c>
      <c r="F14">
        <v>2</v>
      </c>
      <c r="G14">
        <v>2</v>
      </c>
      <c r="H14">
        <v>1</v>
      </c>
      <c r="I14">
        <f t="shared" si="0"/>
        <v>8</v>
      </c>
      <c r="J14">
        <v>53.3</v>
      </c>
      <c r="L14">
        <v>10</v>
      </c>
      <c r="M14" t="s">
        <v>13</v>
      </c>
      <c r="N14">
        <v>3</v>
      </c>
      <c r="O14">
        <v>3</v>
      </c>
      <c r="P14">
        <v>3</v>
      </c>
      <c r="Q14">
        <v>3</v>
      </c>
      <c r="R14">
        <v>2</v>
      </c>
      <c r="S14">
        <f t="shared" si="1"/>
        <v>14</v>
      </c>
      <c r="T14">
        <v>91.7</v>
      </c>
    </row>
    <row r="15" spans="2:23" x14ac:dyDescent="0.25">
      <c r="B15">
        <v>11</v>
      </c>
      <c r="C15" t="s">
        <v>14</v>
      </c>
      <c r="D15">
        <v>2</v>
      </c>
      <c r="E15">
        <v>2</v>
      </c>
      <c r="F15">
        <v>2</v>
      </c>
      <c r="G15">
        <v>2</v>
      </c>
      <c r="H15">
        <v>1</v>
      </c>
      <c r="I15">
        <f t="shared" si="0"/>
        <v>9</v>
      </c>
      <c r="J15">
        <v>58.3</v>
      </c>
      <c r="L15">
        <v>11</v>
      </c>
      <c r="M15" t="s">
        <v>14</v>
      </c>
      <c r="N15">
        <v>3</v>
      </c>
      <c r="O15">
        <v>2</v>
      </c>
      <c r="P15">
        <v>3</v>
      </c>
      <c r="Q15">
        <v>2</v>
      </c>
      <c r="R15">
        <v>2</v>
      </c>
      <c r="S15">
        <f t="shared" si="1"/>
        <v>12</v>
      </c>
      <c r="T15">
        <v>81.7</v>
      </c>
    </row>
    <row r="16" spans="2:23" x14ac:dyDescent="0.25">
      <c r="B16">
        <v>12</v>
      </c>
      <c r="C16" t="s">
        <v>15</v>
      </c>
      <c r="D16">
        <v>3</v>
      </c>
      <c r="E16">
        <v>2</v>
      </c>
      <c r="F16">
        <v>2</v>
      </c>
      <c r="G16">
        <v>1</v>
      </c>
      <c r="H16">
        <v>1</v>
      </c>
      <c r="I16">
        <f t="shared" si="0"/>
        <v>9</v>
      </c>
      <c r="J16">
        <v>60</v>
      </c>
      <c r="L16">
        <v>12</v>
      </c>
      <c r="M16" t="s">
        <v>15</v>
      </c>
      <c r="N16">
        <v>3</v>
      </c>
      <c r="O16">
        <v>3</v>
      </c>
      <c r="P16">
        <v>3</v>
      </c>
      <c r="Q16">
        <v>2</v>
      </c>
      <c r="R16">
        <v>3</v>
      </c>
      <c r="S16">
        <f t="shared" si="1"/>
        <v>14</v>
      </c>
      <c r="T16">
        <v>95</v>
      </c>
      <c r="W16" t="s">
        <v>39</v>
      </c>
    </row>
    <row r="17" spans="2:23" x14ac:dyDescent="0.25">
      <c r="B17">
        <v>13</v>
      </c>
      <c r="C17" t="s">
        <v>16</v>
      </c>
      <c r="D17">
        <v>3</v>
      </c>
      <c r="E17">
        <v>2</v>
      </c>
      <c r="F17">
        <v>1</v>
      </c>
      <c r="G17">
        <v>1</v>
      </c>
      <c r="H17">
        <v>1</v>
      </c>
      <c r="I17">
        <f t="shared" si="0"/>
        <v>8</v>
      </c>
      <c r="J17">
        <v>51.6</v>
      </c>
      <c r="L17">
        <v>13</v>
      </c>
      <c r="M17" t="s">
        <v>16</v>
      </c>
      <c r="N17">
        <v>3</v>
      </c>
      <c r="O17">
        <v>2</v>
      </c>
      <c r="P17">
        <v>3</v>
      </c>
      <c r="Q17">
        <v>3</v>
      </c>
      <c r="R17">
        <v>2</v>
      </c>
      <c r="S17">
        <f t="shared" si="1"/>
        <v>13</v>
      </c>
      <c r="T17">
        <v>86.7</v>
      </c>
      <c r="W17">
        <f>3*25</f>
        <v>75</v>
      </c>
    </row>
    <row r="18" spans="2:23" x14ac:dyDescent="0.25">
      <c r="B18">
        <v>14</v>
      </c>
      <c r="C18" t="s">
        <v>17</v>
      </c>
      <c r="D18">
        <v>2</v>
      </c>
      <c r="E18">
        <v>1</v>
      </c>
      <c r="F18">
        <v>1</v>
      </c>
      <c r="G18">
        <v>1</v>
      </c>
      <c r="H18">
        <v>1</v>
      </c>
      <c r="I18">
        <f t="shared" si="0"/>
        <v>6</v>
      </c>
      <c r="J18">
        <v>39.9</v>
      </c>
      <c r="L18">
        <v>14</v>
      </c>
      <c r="M18" t="s">
        <v>17</v>
      </c>
      <c r="N18">
        <v>3</v>
      </c>
      <c r="O18">
        <v>3</v>
      </c>
      <c r="P18">
        <v>3</v>
      </c>
      <c r="Q18">
        <v>3</v>
      </c>
      <c r="R18">
        <v>2</v>
      </c>
      <c r="S18">
        <f t="shared" si="1"/>
        <v>14</v>
      </c>
      <c r="T18">
        <v>91.7</v>
      </c>
    </row>
    <row r="19" spans="2:23" x14ac:dyDescent="0.25">
      <c r="B19">
        <v>15</v>
      </c>
      <c r="C19" t="s">
        <v>18</v>
      </c>
      <c r="D19">
        <v>3</v>
      </c>
      <c r="E19">
        <v>1</v>
      </c>
      <c r="F19">
        <v>1</v>
      </c>
      <c r="G19">
        <v>1</v>
      </c>
      <c r="H19">
        <v>1</v>
      </c>
      <c r="I19">
        <f t="shared" si="0"/>
        <v>7</v>
      </c>
      <c r="J19">
        <v>46.6</v>
      </c>
      <c r="L19">
        <v>15</v>
      </c>
      <c r="M19" t="s">
        <v>18</v>
      </c>
      <c r="N19">
        <v>3</v>
      </c>
      <c r="O19">
        <v>2</v>
      </c>
      <c r="P19">
        <v>3</v>
      </c>
      <c r="Q19">
        <v>3</v>
      </c>
      <c r="R19">
        <v>2</v>
      </c>
      <c r="S19">
        <f t="shared" si="1"/>
        <v>13</v>
      </c>
      <c r="T19">
        <v>86.7</v>
      </c>
    </row>
    <row r="20" spans="2:23" x14ac:dyDescent="0.25">
      <c r="B20">
        <v>16</v>
      </c>
      <c r="C20" t="s">
        <v>19</v>
      </c>
      <c r="D20">
        <v>2</v>
      </c>
      <c r="E20">
        <v>1</v>
      </c>
      <c r="F20">
        <v>2</v>
      </c>
      <c r="G20">
        <v>1</v>
      </c>
      <c r="H20">
        <v>2</v>
      </c>
      <c r="I20">
        <f t="shared" si="0"/>
        <v>8</v>
      </c>
      <c r="J20">
        <v>56.7</v>
      </c>
      <c r="L20">
        <v>16</v>
      </c>
      <c r="M20" t="s">
        <v>19</v>
      </c>
      <c r="N20">
        <v>3</v>
      </c>
      <c r="O20">
        <v>2</v>
      </c>
      <c r="P20">
        <v>3</v>
      </c>
      <c r="Q20">
        <v>3</v>
      </c>
      <c r="R20">
        <v>2</v>
      </c>
      <c r="S20">
        <f t="shared" si="1"/>
        <v>13</v>
      </c>
      <c r="T20">
        <v>86.7</v>
      </c>
    </row>
    <row r="21" spans="2:23" x14ac:dyDescent="0.25">
      <c r="B21">
        <v>17</v>
      </c>
      <c r="C21" t="s">
        <v>20</v>
      </c>
      <c r="D21">
        <v>2</v>
      </c>
      <c r="E21">
        <v>1</v>
      </c>
      <c r="F21">
        <v>2</v>
      </c>
      <c r="G21">
        <v>1</v>
      </c>
      <c r="H21">
        <v>2</v>
      </c>
      <c r="I21">
        <f t="shared" si="0"/>
        <v>8</v>
      </c>
      <c r="J21">
        <v>56.7</v>
      </c>
      <c r="L21">
        <v>17</v>
      </c>
      <c r="M21" t="s">
        <v>20</v>
      </c>
      <c r="N21">
        <v>3</v>
      </c>
      <c r="O21">
        <v>3</v>
      </c>
      <c r="P21">
        <v>3</v>
      </c>
      <c r="Q21">
        <v>2</v>
      </c>
      <c r="R21">
        <v>3</v>
      </c>
      <c r="S21">
        <f t="shared" si="1"/>
        <v>14</v>
      </c>
      <c r="T21">
        <v>95</v>
      </c>
    </row>
    <row r="22" spans="2:23" x14ac:dyDescent="0.25">
      <c r="B22">
        <v>18</v>
      </c>
      <c r="C22" t="s">
        <v>21</v>
      </c>
      <c r="D22">
        <v>2</v>
      </c>
      <c r="E22">
        <v>1</v>
      </c>
      <c r="F22">
        <v>2</v>
      </c>
      <c r="G22">
        <v>2</v>
      </c>
      <c r="H22">
        <v>2</v>
      </c>
      <c r="I22">
        <f t="shared" si="0"/>
        <v>9</v>
      </c>
      <c r="J22">
        <v>61.7</v>
      </c>
      <c r="L22">
        <v>18</v>
      </c>
      <c r="M22" t="s">
        <v>21</v>
      </c>
      <c r="N22">
        <v>3</v>
      </c>
      <c r="O22">
        <v>2</v>
      </c>
      <c r="P22">
        <v>3</v>
      </c>
      <c r="Q22">
        <v>3</v>
      </c>
      <c r="R22">
        <v>2</v>
      </c>
      <c r="S22">
        <f t="shared" si="1"/>
        <v>13</v>
      </c>
      <c r="T22">
        <v>86.7</v>
      </c>
    </row>
    <row r="23" spans="2:23" x14ac:dyDescent="0.25">
      <c r="B23">
        <v>19</v>
      </c>
      <c r="C23" t="s">
        <v>22</v>
      </c>
      <c r="D23">
        <v>2</v>
      </c>
      <c r="E23">
        <v>2</v>
      </c>
      <c r="F23">
        <v>2</v>
      </c>
      <c r="G23">
        <v>2</v>
      </c>
      <c r="H23">
        <v>1</v>
      </c>
      <c r="I23">
        <f t="shared" si="0"/>
        <v>9</v>
      </c>
      <c r="J23">
        <v>58.3</v>
      </c>
      <c r="L23">
        <v>19</v>
      </c>
      <c r="M23" t="s">
        <v>22</v>
      </c>
      <c r="N23">
        <v>3</v>
      </c>
      <c r="O23">
        <v>2</v>
      </c>
      <c r="P23">
        <v>3</v>
      </c>
      <c r="Q23">
        <v>3</v>
      </c>
      <c r="R23">
        <v>2</v>
      </c>
      <c r="S23">
        <f t="shared" si="1"/>
        <v>13</v>
      </c>
      <c r="T23">
        <v>86.7</v>
      </c>
    </row>
    <row r="24" spans="2:23" x14ac:dyDescent="0.25">
      <c r="B24">
        <v>20</v>
      </c>
      <c r="C24" t="s">
        <v>23</v>
      </c>
      <c r="D24">
        <v>3</v>
      </c>
      <c r="E24">
        <v>2</v>
      </c>
      <c r="F24">
        <v>2</v>
      </c>
      <c r="G24">
        <v>2</v>
      </c>
      <c r="H24">
        <v>1</v>
      </c>
      <c r="I24">
        <f t="shared" si="0"/>
        <v>10</v>
      </c>
      <c r="J24">
        <v>65</v>
      </c>
      <c r="L24">
        <v>20</v>
      </c>
      <c r="M24" t="s">
        <v>23</v>
      </c>
      <c r="N24">
        <v>3</v>
      </c>
      <c r="O24">
        <v>3</v>
      </c>
      <c r="P24">
        <v>3</v>
      </c>
      <c r="Q24">
        <v>2</v>
      </c>
      <c r="R24">
        <v>3</v>
      </c>
      <c r="S24">
        <f t="shared" si="1"/>
        <v>14</v>
      </c>
      <c r="T24">
        <v>95</v>
      </c>
    </row>
    <row r="25" spans="2:23" x14ac:dyDescent="0.25">
      <c r="B25">
        <v>21</v>
      </c>
      <c r="C25" t="s">
        <v>24</v>
      </c>
      <c r="D25">
        <v>2</v>
      </c>
      <c r="E25">
        <v>1</v>
      </c>
      <c r="F25">
        <v>2</v>
      </c>
      <c r="G25">
        <v>1</v>
      </c>
      <c r="H25">
        <v>1</v>
      </c>
      <c r="I25">
        <f t="shared" si="0"/>
        <v>7</v>
      </c>
      <c r="J25">
        <v>48.3</v>
      </c>
      <c r="L25">
        <v>21</v>
      </c>
      <c r="M25" t="s">
        <v>24</v>
      </c>
      <c r="N25">
        <v>3</v>
      </c>
      <c r="O25">
        <v>2</v>
      </c>
      <c r="P25">
        <v>3</v>
      </c>
      <c r="Q25">
        <v>3</v>
      </c>
      <c r="R25">
        <v>2</v>
      </c>
      <c r="S25">
        <f t="shared" si="1"/>
        <v>13</v>
      </c>
      <c r="T25">
        <v>86.7</v>
      </c>
    </row>
    <row r="26" spans="2:23" x14ac:dyDescent="0.25">
      <c r="B26">
        <v>22</v>
      </c>
      <c r="C26" t="s">
        <v>25</v>
      </c>
      <c r="D26">
        <v>2</v>
      </c>
      <c r="E26">
        <v>1</v>
      </c>
      <c r="F26">
        <v>2</v>
      </c>
      <c r="G26">
        <v>1</v>
      </c>
      <c r="H26">
        <v>1</v>
      </c>
      <c r="I26">
        <f t="shared" si="0"/>
        <v>7</v>
      </c>
      <c r="J26">
        <v>48.3</v>
      </c>
      <c r="L26">
        <v>22</v>
      </c>
      <c r="M26" t="s">
        <v>25</v>
      </c>
      <c r="N26">
        <v>3</v>
      </c>
      <c r="O26">
        <v>3</v>
      </c>
      <c r="P26">
        <v>3</v>
      </c>
      <c r="Q26">
        <v>3</v>
      </c>
      <c r="R26">
        <v>2</v>
      </c>
      <c r="S26">
        <f t="shared" si="1"/>
        <v>14</v>
      </c>
      <c r="T26">
        <v>91.7</v>
      </c>
    </row>
    <row r="27" spans="2:23" x14ac:dyDescent="0.25">
      <c r="B27">
        <v>23</v>
      </c>
      <c r="C27" t="s">
        <v>26</v>
      </c>
      <c r="D27">
        <v>3</v>
      </c>
      <c r="E27">
        <v>2</v>
      </c>
      <c r="F27">
        <v>2</v>
      </c>
      <c r="G27">
        <v>1</v>
      </c>
      <c r="H27">
        <v>1</v>
      </c>
      <c r="I27">
        <f t="shared" si="0"/>
        <v>9</v>
      </c>
      <c r="J27">
        <v>60</v>
      </c>
      <c r="L27">
        <v>23</v>
      </c>
      <c r="M27" t="s">
        <v>26</v>
      </c>
      <c r="N27">
        <v>3</v>
      </c>
      <c r="O27">
        <v>3</v>
      </c>
      <c r="P27">
        <v>3</v>
      </c>
      <c r="Q27">
        <v>2</v>
      </c>
      <c r="R27">
        <v>3</v>
      </c>
      <c r="S27">
        <f t="shared" si="1"/>
        <v>14</v>
      </c>
      <c r="T27">
        <v>95</v>
      </c>
    </row>
    <row r="28" spans="2:23" x14ac:dyDescent="0.25">
      <c r="B28">
        <v>24</v>
      </c>
      <c r="C28" t="s">
        <v>27</v>
      </c>
      <c r="D28">
        <v>3</v>
      </c>
      <c r="E28">
        <v>2</v>
      </c>
      <c r="F28">
        <v>1</v>
      </c>
      <c r="G28">
        <v>1</v>
      </c>
      <c r="H28">
        <v>2</v>
      </c>
      <c r="I28">
        <f t="shared" si="0"/>
        <v>9</v>
      </c>
      <c r="J28">
        <v>60</v>
      </c>
      <c r="L28">
        <v>24</v>
      </c>
      <c r="M28" t="s">
        <v>27</v>
      </c>
      <c r="N28">
        <v>3</v>
      </c>
      <c r="O28">
        <v>3</v>
      </c>
      <c r="P28">
        <v>3</v>
      </c>
      <c r="Q28">
        <v>3</v>
      </c>
      <c r="R28">
        <v>2</v>
      </c>
      <c r="S28">
        <f t="shared" si="1"/>
        <v>14</v>
      </c>
      <c r="T28">
        <v>91.7</v>
      </c>
    </row>
    <row r="29" spans="2:23" x14ac:dyDescent="0.25">
      <c r="B29">
        <v>25</v>
      </c>
      <c r="C29" t="s">
        <v>28</v>
      </c>
      <c r="D29">
        <v>2</v>
      </c>
      <c r="E29">
        <v>1</v>
      </c>
      <c r="F29">
        <v>1</v>
      </c>
      <c r="G29">
        <v>1</v>
      </c>
      <c r="H29">
        <v>1</v>
      </c>
      <c r="I29">
        <f t="shared" si="0"/>
        <v>6</v>
      </c>
      <c r="J29">
        <v>39.9</v>
      </c>
      <c r="L29">
        <v>25</v>
      </c>
      <c r="M29" t="s">
        <v>28</v>
      </c>
      <c r="N29">
        <v>3</v>
      </c>
      <c r="O29">
        <v>2</v>
      </c>
      <c r="P29">
        <v>3</v>
      </c>
      <c r="Q29">
        <v>2</v>
      </c>
      <c r="R29">
        <v>2</v>
      </c>
      <c r="S29">
        <f t="shared" si="1"/>
        <v>12</v>
      </c>
      <c r="T29">
        <v>81.7</v>
      </c>
    </row>
    <row r="30" spans="2:23" x14ac:dyDescent="0.25">
      <c r="C30" t="s">
        <v>38</v>
      </c>
      <c r="D30">
        <f>SUM(D5:D29)</f>
        <v>61</v>
      </c>
      <c r="E30">
        <f t="shared" ref="E30:H30" si="2">SUM(E5:E29)</f>
        <v>36</v>
      </c>
      <c r="F30">
        <f t="shared" si="2"/>
        <v>36</v>
      </c>
      <c r="G30">
        <f t="shared" si="2"/>
        <v>34</v>
      </c>
      <c r="H30">
        <f t="shared" si="2"/>
        <v>31</v>
      </c>
      <c r="M30" t="s">
        <v>52</v>
      </c>
      <c r="N30">
        <f>SUM(N5:N29)</f>
        <v>75</v>
      </c>
      <c r="O30">
        <f t="shared" ref="O30:R30" si="3">SUM(O5:O29)</f>
        <v>65</v>
      </c>
      <c r="P30">
        <f t="shared" si="3"/>
        <v>75</v>
      </c>
      <c r="Q30">
        <f t="shared" si="3"/>
        <v>62</v>
      </c>
      <c r="R30">
        <f t="shared" si="3"/>
        <v>59</v>
      </c>
    </row>
    <row r="31" spans="2:23" x14ac:dyDescent="0.25">
      <c r="C31" t="s">
        <v>40</v>
      </c>
      <c r="D31">
        <f>(D30/75)*100</f>
        <v>81.333333333333329</v>
      </c>
      <c r="E31">
        <f t="shared" ref="E31:H31" si="4">(E30/75)*100</f>
        <v>48</v>
      </c>
      <c r="F31">
        <f t="shared" si="4"/>
        <v>48</v>
      </c>
      <c r="G31">
        <f t="shared" si="4"/>
        <v>45.333333333333329</v>
      </c>
      <c r="H31">
        <f t="shared" si="4"/>
        <v>41.333333333333336</v>
      </c>
      <c r="M31" t="s">
        <v>35</v>
      </c>
      <c r="N31">
        <f>(N30/75)*100</f>
        <v>100</v>
      </c>
      <c r="O31">
        <f t="shared" ref="O31:R31" si="5">(O30/75)*100</f>
        <v>86.666666666666671</v>
      </c>
      <c r="P31">
        <f t="shared" si="5"/>
        <v>100</v>
      </c>
      <c r="Q31">
        <f t="shared" si="5"/>
        <v>82.666666666666671</v>
      </c>
      <c r="R31">
        <f t="shared" si="5"/>
        <v>78.666666666666657</v>
      </c>
    </row>
    <row r="34" spans="3:11" x14ac:dyDescent="0.25">
      <c r="C34" t="s">
        <v>41</v>
      </c>
    </row>
    <row r="35" spans="3:11" x14ac:dyDescent="0.25">
      <c r="C35" t="s">
        <v>42</v>
      </c>
      <c r="E35" t="s">
        <v>36</v>
      </c>
      <c r="F35" t="s">
        <v>37</v>
      </c>
      <c r="G35" t="s">
        <v>49</v>
      </c>
      <c r="H35" t="s">
        <v>50</v>
      </c>
      <c r="J35" t="s">
        <v>53</v>
      </c>
      <c r="K35" t="s">
        <v>51</v>
      </c>
    </row>
    <row r="36" spans="3:11" x14ac:dyDescent="0.25">
      <c r="C36" t="s">
        <v>43</v>
      </c>
      <c r="E36" s="1">
        <f>(D31)/1</f>
        <v>81.333333333333329</v>
      </c>
      <c r="F36" s="1">
        <f>(N31)/1</f>
        <v>100</v>
      </c>
      <c r="G36" s="1">
        <f>F36-E36</f>
        <v>18.666666666666671</v>
      </c>
      <c r="H36" s="1">
        <f>100-E36</f>
        <v>18.666666666666671</v>
      </c>
      <c r="J36">
        <f>G36/H36</f>
        <v>1</v>
      </c>
      <c r="K36">
        <f>J36*100</f>
        <v>100</v>
      </c>
    </row>
    <row r="37" spans="3:11" x14ac:dyDescent="0.25">
      <c r="C37" t="s">
        <v>44</v>
      </c>
      <c r="E37" s="1">
        <f>(E31)/1</f>
        <v>48</v>
      </c>
      <c r="F37" s="1">
        <f>(O31)/1</f>
        <v>86.666666666666671</v>
      </c>
      <c r="G37" s="1">
        <f t="shared" ref="G37:G40" si="6">F37-E37</f>
        <v>38.666666666666671</v>
      </c>
      <c r="H37" s="1">
        <f t="shared" ref="H37:H40" si="7">100-E37</f>
        <v>52</v>
      </c>
      <c r="J37">
        <f t="shared" ref="J37:J40" si="8">G37/H37</f>
        <v>0.74358974358974372</v>
      </c>
      <c r="K37">
        <f t="shared" ref="K37:K40" si="9">J37*100</f>
        <v>74.358974358974379</v>
      </c>
    </row>
    <row r="38" spans="3:11" x14ac:dyDescent="0.25">
      <c r="C38" t="s">
        <v>45</v>
      </c>
      <c r="E38" s="1">
        <f>(F31)/1</f>
        <v>48</v>
      </c>
      <c r="F38" s="1">
        <f>(P31)/1</f>
        <v>100</v>
      </c>
      <c r="G38" s="1">
        <f t="shared" si="6"/>
        <v>52</v>
      </c>
      <c r="H38" s="1">
        <f t="shared" si="7"/>
        <v>52</v>
      </c>
      <c r="J38">
        <f t="shared" si="8"/>
        <v>1</v>
      </c>
      <c r="K38">
        <f t="shared" si="9"/>
        <v>100</v>
      </c>
    </row>
    <row r="39" spans="3:11" x14ac:dyDescent="0.25">
      <c r="C39" t="s">
        <v>46</v>
      </c>
      <c r="E39" s="1">
        <f>(G31)/1</f>
        <v>45.333333333333329</v>
      </c>
      <c r="F39" s="1">
        <f>(Q31)/1</f>
        <v>82.666666666666671</v>
      </c>
      <c r="G39" s="1">
        <f t="shared" si="6"/>
        <v>37.333333333333343</v>
      </c>
      <c r="H39" s="1">
        <f t="shared" si="7"/>
        <v>54.666666666666671</v>
      </c>
      <c r="J39">
        <f t="shared" si="8"/>
        <v>0.68292682926829285</v>
      </c>
      <c r="K39">
        <f t="shared" si="9"/>
        <v>68.292682926829286</v>
      </c>
    </row>
    <row r="40" spans="3:11" x14ac:dyDescent="0.25">
      <c r="C40" t="s">
        <v>47</v>
      </c>
      <c r="E40" s="1">
        <f>(H31)</f>
        <v>41.333333333333336</v>
      </c>
      <c r="F40" s="1">
        <f>(R31)/1</f>
        <v>78.666666666666657</v>
      </c>
      <c r="G40" s="1">
        <f t="shared" si="6"/>
        <v>37.333333333333321</v>
      </c>
      <c r="H40" s="1">
        <f t="shared" si="7"/>
        <v>58.666666666666664</v>
      </c>
      <c r="J40">
        <f t="shared" si="8"/>
        <v>0.63636363636363624</v>
      </c>
      <c r="K40">
        <f t="shared" si="9"/>
        <v>63.636363636363626</v>
      </c>
    </row>
    <row r="42" spans="3:11" x14ac:dyDescent="0.25">
      <c r="C42" t="s">
        <v>48</v>
      </c>
      <c r="E42">
        <f>AVERAGE(E36:E40)</f>
        <v>52.79999999999999</v>
      </c>
      <c r="F42">
        <f t="shared" ref="F42:H42" si="10">AVERAGE(F36:F40)</f>
        <v>89.6</v>
      </c>
      <c r="G42">
        <f t="shared" si="10"/>
        <v>36.799999999999997</v>
      </c>
      <c r="H42">
        <f t="shared" si="10"/>
        <v>47.2</v>
      </c>
      <c r="J42">
        <f>AVERAGE(J36:J40)</f>
        <v>0.81257604184433452</v>
      </c>
      <c r="K42">
        <f>AVERAGE(K36:K40)</f>
        <v>81.257604184433461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0"/>
  <sheetViews>
    <sheetView topLeftCell="A11" workbookViewId="0">
      <selection activeCell="B4" sqref="B4:J30"/>
    </sheetView>
  </sheetViews>
  <sheetFormatPr defaultRowHeight="15" x14ac:dyDescent="0.25"/>
  <cols>
    <col min="3" max="3" width="27.140625" customWidth="1"/>
  </cols>
  <sheetData>
    <row r="4" spans="2:10" x14ac:dyDescent="0.25">
      <c r="B4" t="s">
        <v>1</v>
      </c>
    </row>
    <row r="5" spans="2:10" x14ac:dyDescent="0.25">
      <c r="B5" t="s">
        <v>2</v>
      </c>
      <c r="C5" t="s">
        <v>3</v>
      </c>
      <c r="D5" t="s">
        <v>29</v>
      </c>
      <c r="E5" t="s">
        <v>30</v>
      </c>
      <c r="F5" t="s">
        <v>31</v>
      </c>
      <c r="G5" t="s">
        <v>32</v>
      </c>
      <c r="H5" t="s">
        <v>33</v>
      </c>
      <c r="I5" t="s">
        <v>34</v>
      </c>
      <c r="J5" t="s">
        <v>35</v>
      </c>
    </row>
    <row r="6" spans="2:10" x14ac:dyDescent="0.25">
      <c r="B6">
        <v>1</v>
      </c>
      <c r="C6" t="s">
        <v>4</v>
      </c>
    </row>
    <row r="7" spans="2:10" x14ac:dyDescent="0.25">
      <c r="B7">
        <v>2</v>
      </c>
      <c r="C7" t="s">
        <v>5</v>
      </c>
    </row>
    <row r="8" spans="2:10" x14ac:dyDescent="0.25">
      <c r="B8">
        <v>3</v>
      </c>
      <c r="C8" t="s">
        <v>6</v>
      </c>
    </row>
    <row r="9" spans="2:10" x14ac:dyDescent="0.25">
      <c r="B9">
        <v>4</v>
      </c>
      <c r="C9" t="s">
        <v>7</v>
      </c>
    </row>
    <row r="10" spans="2:10" x14ac:dyDescent="0.25">
      <c r="B10">
        <v>5</v>
      </c>
      <c r="C10" t="s">
        <v>9</v>
      </c>
    </row>
    <row r="11" spans="2:10" x14ac:dyDescent="0.25">
      <c r="B11">
        <v>6</v>
      </c>
      <c r="C11" t="s">
        <v>8</v>
      </c>
    </row>
    <row r="12" spans="2:10" x14ac:dyDescent="0.25">
      <c r="B12">
        <v>7</v>
      </c>
      <c r="C12" t="s">
        <v>10</v>
      </c>
    </row>
    <row r="13" spans="2:10" x14ac:dyDescent="0.25">
      <c r="B13">
        <v>8</v>
      </c>
      <c r="C13" t="s">
        <v>11</v>
      </c>
    </row>
    <row r="14" spans="2:10" x14ac:dyDescent="0.25">
      <c r="B14">
        <v>9</v>
      </c>
      <c r="C14" t="s">
        <v>12</v>
      </c>
    </row>
    <row r="15" spans="2:10" x14ac:dyDescent="0.25">
      <c r="B15">
        <v>10</v>
      </c>
      <c r="C15" t="s">
        <v>13</v>
      </c>
    </row>
    <row r="16" spans="2:10" x14ac:dyDescent="0.25">
      <c r="B16">
        <v>11</v>
      </c>
      <c r="C16" t="s">
        <v>14</v>
      </c>
    </row>
    <row r="17" spans="2:3" x14ac:dyDescent="0.25">
      <c r="B17">
        <v>12</v>
      </c>
      <c r="C17" t="s">
        <v>15</v>
      </c>
    </row>
    <row r="18" spans="2:3" x14ac:dyDescent="0.25">
      <c r="B18">
        <v>13</v>
      </c>
      <c r="C18" t="s">
        <v>16</v>
      </c>
    </row>
    <row r="19" spans="2:3" x14ac:dyDescent="0.25">
      <c r="B19">
        <v>14</v>
      </c>
      <c r="C19" t="s">
        <v>17</v>
      </c>
    </row>
    <row r="20" spans="2:3" x14ac:dyDescent="0.25">
      <c r="B20">
        <v>15</v>
      </c>
      <c r="C20" t="s">
        <v>18</v>
      </c>
    </row>
    <row r="21" spans="2:3" x14ac:dyDescent="0.25">
      <c r="B21">
        <v>16</v>
      </c>
      <c r="C21" t="s">
        <v>19</v>
      </c>
    </row>
    <row r="22" spans="2:3" x14ac:dyDescent="0.25">
      <c r="B22">
        <v>17</v>
      </c>
      <c r="C22" t="s">
        <v>20</v>
      </c>
    </row>
    <row r="23" spans="2:3" x14ac:dyDescent="0.25">
      <c r="B23">
        <v>18</v>
      </c>
      <c r="C23" t="s">
        <v>21</v>
      </c>
    </row>
    <row r="24" spans="2:3" x14ac:dyDescent="0.25">
      <c r="B24">
        <v>19</v>
      </c>
      <c r="C24" t="s">
        <v>22</v>
      </c>
    </row>
    <row r="25" spans="2:3" x14ac:dyDescent="0.25">
      <c r="B25">
        <v>20</v>
      </c>
      <c r="C25" t="s">
        <v>23</v>
      </c>
    </row>
    <row r="26" spans="2:3" x14ac:dyDescent="0.25">
      <c r="B26">
        <v>21</v>
      </c>
      <c r="C26" t="s">
        <v>24</v>
      </c>
    </row>
    <row r="27" spans="2:3" x14ac:dyDescent="0.25">
      <c r="B27">
        <v>22</v>
      </c>
      <c r="C27" t="s">
        <v>25</v>
      </c>
    </row>
    <row r="28" spans="2:3" x14ac:dyDescent="0.25">
      <c r="B28">
        <v>23</v>
      </c>
      <c r="C28" t="s">
        <v>26</v>
      </c>
    </row>
    <row r="29" spans="2:3" x14ac:dyDescent="0.25">
      <c r="B29">
        <v>24</v>
      </c>
      <c r="C29" t="s">
        <v>27</v>
      </c>
    </row>
    <row r="30" spans="2:3" x14ac:dyDescent="0.25">
      <c r="B30">
        <v>25</v>
      </c>
      <c r="C30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2024-05-27T03:10:11Z</dcterms:created>
  <dcterms:modified xsi:type="dcterms:W3CDTF">2024-07-12T00:53:35Z</dcterms:modified>
</cp:coreProperties>
</file>